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lasallista-my.sharepoint.com/personal/dir_planeacion_unilasallista_edu_co/Documents/Documentos/Rectora/"/>
    </mc:Choice>
  </mc:AlternateContent>
  <xr:revisionPtr revIDLastSave="2" documentId="14_{61B3E5E2-DD53-4E32-A303-D31071E076C2}" xr6:coauthVersionLast="47" xr6:coauthVersionMax="47" xr10:uidLastSave="{3548F7D9-B2AA-4E49-9825-070069BD151D}"/>
  <bookViews>
    <workbookView xWindow="-110" yWindow="-110" windowWidth="19420" windowHeight="10300" firstSheet="1" activeTab="1" xr2:uid="{B6C92D89-46A6-4B1E-BA23-E39FDD89C077}"/>
  </bookViews>
  <sheets>
    <sheet name="EJECUCIÓN PLAN DE DESARROLLO " sheetId="1" r:id="rId1"/>
    <sheet name="% Ejecución x Línea Estratégica" sheetId="2" r:id="rId2"/>
    <sheet name="ARTICULACIÓN NUEVO PDI" sheetId="3" r:id="rId3"/>
  </sheets>
  <definedNames>
    <definedName name="_xlnm._FilterDatabase" localSheetId="1" hidden="1">'% Ejecución x Línea Estratégica'!$A$2:$F$10</definedName>
    <definedName name="_xlnm._FilterDatabase" localSheetId="0" hidden="1">'EJECUCIÓN PLAN DE DESARROLLO '!$A$7:$L$40</definedName>
    <definedName name="_ftn1" localSheetId="1">'% Ejecución x Línea Estratégica'!#REF!</definedName>
    <definedName name="_ftn1" localSheetId="0">'EJECUCIÓN PLAN DE DESARROLLO '!$F$18</definedName>
    <definedName name="_ftn2" localSheetId="1">'% Ejecución x Línea Estratégica'!#REF!</definedName>
    <definedName name="_ftn2" localSheetId="0">'EJECUCIÓN PLAN DE DESARROLLO '!$F$27</definedName>
    <definedName name="_ftn3" localSheetId="1">'% Ejecución x Línea Estratégica'!#REF!</definedName>
    <definedName name="_ftn3" localSheetId="0">'EJECUCIÓN PLAN DE DESARROLLO '!$F$28</definedName>
    <definedName name="_ftn4" localSheetId="1">'% Ejecución x Línea Estratégica'!#REF!</definedName>
    <definedName name="_ftn4" localSheetId="0">'EJECUCIÓN PLAN DE DESARROLLO '!$F$29</definedName>
    <definedName name="_ftnref1" localSheetId="1">'% Ejecución x Línea Estratégica'!#REF!</definedName>
    <definedName name="_ftnref1" localSheetId="0">'EJECUCIÓN PLAN DE DESARROLLO '!$F$8</definedName>
    <definedName name="_ftnref2" localSheetId="1">'% Ejecución x Línea Estratégica'!#REF!</definedName>
    <definedName name="_ftnref2" localSheetId="0">'EJECUCIÓN PLAN DE DESARROLLO '!$F$21</definedName>
    <definedName name="_ftnref3" localSheetId="1">'% Ejecución x Línea Estratégica'!#REF!</definedName>
    <definedName name="_ftnref3" localSheetId="0">'EJECUCIÓN PLAN DE DESARROLLO '!$F$22</definedName>
    <definedName name="_ftnref4" localSheetId="1">'% Ejecución x Línea Estratégica'!#REF!</definedName>
    <definedName name="_ftnref4" localSheetId="0">'EJECUCIÓN PLAN DE DESARROLLO '!$F$23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D9" i="2"/>
  <c r="D8" i="2"/>
  <c r="D7" i="2"/>
  <c r="D6" i="2"/>
  <c r="D5" i="2"/>
  <c r="D4" i="2"/>
  <c r="D3" i="2"/>
  <c r="B10" i="2"/>
  <c r="D10" i="2" l="1"/>
  <c r="B40" i="1"/>
  <c r="G40" i="1" l="1"/>
</calcChain>
</file>

<file path=xl/sharedStrings.xml><?xml version="1.0" encoding="utf-8"?>
<sst xmlns="http://schemas.openxmlformats.org/spreadsheetml/2006/main" count="183" uniqueCount="142">
  <si>
    <r>
      <rPr>
        <b/>
        <sz val="14"/>
        <color theme="1"/>
        <rFont val="Arial"/>
        <family val="2"/>
      </rPr>
      <t xml:space="preserve">EJECUCIÓN ACUMULADA DEL PLAN DE DESARROLLO INSTITUCIONAL 2020-2025
</t>
    </r>
    <r>
      <rPr>
        <sz val="14"/>
        <color theme="1"/>
        <rFont val="Arial"/>
        <family val="2"/>
      </rPr>
      <t>Con corte a diciembre 2024 - Teniendo en cuenta que la vigencia del PDI 2020 - 2025 es a julio 2025</t>
    </r>
    <r>
      <rPr>
        <b/>
        <sz val="11"/>
        <color theme="1"/>
        <rFont val="Arial"/>
        <family val="2"/>
      </rPr>
      <t xml:space="preserve">				</t>
    </r>
  </si>
  <si>
    <t>En el marco del Plan de Desarrollo 2020-2025, el año 2025 se establece como un periodo de transición estratégica hacia la consolidación del nuevo Plan de Desarrollo Institucional, cuya aprobación e implementación comienza para julio 2025. En 2024, último año de ejecución, se evaluaron de mayo a septiembre los resultados obtenidos en cada una de sus siete líneas estratégicas. En este sentido, el monitoreo del cumplimiento de los proyectos definidos  en el Plan de Desarrollo 2020-2025 se fue realizando y consolidando en los Informes de gestión anual, siendo clave el Informe de Gestión 2023, que correspondía a la mitad de la ejecución del PDI 2020 - 2025. Puede ser consultado en línea, a partir de página 13: https://www.unilasallista.edu.co/wp-content/uploads/2024/03/Informe-de-gestion-2023.pdf
La información analizada, con corte al 31 de diciembre de 2024, constituye la base de este informe. El cual se presenta a continuación:</t>
  </si>
  <si>
    <t>LÍNEAS ESTRATÉGICAS</t>
  </si>
  <si>
    <t>Peso ponderado según # de proyectos</t>
  </si>
  <si>
    <t>OBJETIVO GENERAL</t>
  </si>
  <si>
    <t>PROGRAMAS</t>
  </si>
  <si>
    <t>OBJETIVO</t>
  </si>
  <si>
    <t>PROYECTOS</t>
  </si>
  <si>
    <t>% EJECUCIÓN ACUMULADO 2020- 2024</t>
  </si>
  <si>
    <r>
      <t xml:space="preserve">GRADACIÓN DE JUICIOS
</t>
    </r>
    <r>
      <rPr>
        <sz val="9"/>
        <color theme="0"/>
        <rFont val="Arial"/>
        <family val="2"/>
      </rPr>
      <t>Resolución CS - 352 de 20 de abril de 2022 (p.21)</t>
    </r>
  </si>
  <si>
    <t>OBSERVACIONES</t>
  </si>
  <si>
    <t>1. EXCELENCIA ACADÉMICA</t>
  </si>
  <si>
    <t>Fortalecer los procesos de docencia, investigación, desarrollo e innovación y, de la extensión y proyección social, con calidad y pertinencia de acuerdo con la Misión institucional</t>
  </si>
  <si>
    <t>Programa 1. Docencia y Calidad Integral</t>
  </si>
  <si>
    <t>Consolidar los procesos de enseñanza y aprendizaje para la formación de las nuevas generaciones de profesionales con criterios de calidad integral</t>
  </si>
  <si>
    <t>Proyecto 1. Acreditación Institucional y de programas</t>
  </si>
  <si>
    <t>Obtención de la Acreditación Institucional y  renovación de acreditación de 4 programas académicos</t>
  </si>
  <si>
    <t>Proyecto 2. Diversificación de la oferta de educación superior</t>
  </si>
  <si>
    <t>Meta en pregrado 7 registros calificados en modalidad de Registro Único: presencial y virtual. 
R/ Se otuvo 1 de 7. 
Meta en posgrado 8 registros calificados en modalidad de Registro Único: presencial y virtual.
R/ Se  obtuvo 6, uno de ellos presencial</t>
  </si>
  <si>
    <t>Proyecto 3. Internacionalización factor diferenciador y Fortalecimiento AIUL (Asociación Internacional de Universidades Lasallistas)</t>
  </si>
  <si>
    <t>Tiene 7 programas de 13 con doble titulación</t>
  </si>
  <si>
    <t>Programa 2. Investigación, Dedsarreollo e Innovación</t>
  </si>
  <si>
    <t>Generar capacidades investigativas y proyectos innovadores de desarrollo de conocimiento útil</t>
  </si>
  <si>
    <t>Proyecto 4. Fortalecimiento del sistema de Investigación Lasallista</t>
  </si>
  <si>
    <t>Evidencia informe de gestión 2024</t>
  </si>
  <si>
    <t>Proyecto 5. Visibilidad Investigativa y resultados de alto impacto</t>
  </si>
  <si>
    <t>Aumento del índice de productividad: desde la valoración de la Institución, el número total de productos es de 198, para un aval de 29 docentes ante InstituLac y una ventana de observación de 5 años, por lo tanto, el valor IP de 2024 es:
IP2024 = 1.3
Este valor representa un aumento al IP2023= 0.98</t>
  </si>
  <si>
    <t>Programa 3. Proyección Social y desarrollo productivo y comunitario</t>
  </si>
  <si>
    <t>Promover la cultura y el conocimiento institucional en las organizaciones y comunidades de nuestra área de influencia</t>
  </si>
  <si>
    <t>Proyecto 6. Proyecto Consolidación de los centros transversales con una oferta de servicios para la diversificación de ingresos</t>
  </si>
  <si>
    <t>Evidencia informe de gestión 2024 - En desarrollo proyecto de Capacidad Instalada con Tecnova, como OTRI</t>
  </si>
  <si>
    <t>Proyecto 7. Posicionamiento portafolio de servicios en comunidades y organizaciones</t>
  </si>
  <si>
    <t>Participación Observatorio de Realidades Sociales y Pastorales a 2024, con dos publicaciones: Diagnóstico de Consumo de Sustantacias Psicoactivas en el Suroeste cercanos y Diagnóstico de Violencias Intrafamiliarea. 
Desarrollo de 70 horas de Servicio Social Lasallista con informe de impacto 2022-2024</t>
  </si>
  <si>
    <t>Proyecto 8. ITL como estrategia de inclusión social y formación laboral</t>
  </si>
  <si>
    <t>Informe de gestión 2024</t>
  </si>
  <si>
    <t>2. EDUCACIÓN VIRTUAL</t>
  </si>
  <si>
    <t>Desarrollar y fortalecer la virtualidad en la Institución para el proceso de enseñanza aprendizaje.</t>
  </si>
  <si>
    <t>Programa 4. Implementación del modelo pedagógico y curricular virtual</t>
  </si>
  <si>
    <t>Establecer el modelo de gestión académica para el desarrollo de la virtualidad</t>
  </si>
  <si>
    <t>Proyecto 9. Modelo de educación virtual Lasallista</t>
  </si>
  <si>
    <t>Programa 5. Portafolio de posgrados y pregrados virtuales</t>
  </si>
  <si>
    <t>Elaborar los documentos maestros necesarios para la creación del protafolio de educación virtual institucional</t>
  </si>
  <si>
    <t>Proyecto 10. Desarrollo del portafolio de educación virtual lasallista</t>
  </si>
  <si>
    <t>Programa 6. Redes de investigación y comunidades de práctica</t>
  </si>
  <si>
    <t>Aprovechar la virtualidad para la participación en redes y proyectos de investigación nacionales e internacionales. 
Desarrollar ujn portafolio de servicios para la comunidad usando la virtualidad</t>
  </si>
  <si>
    <t>Proyecto 11. Red de investigación lasallista y comunidades de práctica</t>
  </si>
  <si>
    <t>Proyecto 12. Portafolio de educación continua y comunidades de aprendizaje</t>
  </si>
  <si>
    <t>3. GESTIÓN FINANCIERA, COMERCIAL E INSTITUCIONAL</t>
  </si>
  <si>
    <t>Fortalecer los procesos de gestión financiera y comercial para el crecimiento, desarrollo y sostenibilidad institucional.</t>
  </si>
  <si>
    <t>Programa 7. Fortalecimiento comercial</t>
  </si>
  <si>
    <t>Fortalcer la visibilidad nacional e inernacional de la Corporación Universitaria Lasallista para incrementar su participación en el mercado</t>
  </si>
  <si>
    <t xml:space="preserve">Proyecto 13. Posicionamiento y reposicionamiento de marca </t>
  </si>
  <si>
    <t>Ítems: implementación CRM Lasallista, Blog Unilasallista, Participación en redes - G8 (20 años), RUCC e IALU. Fortalecimiento de las redes sociales y comunicación en medios informativos</t>
  </si>
  <si>
    <t>Programa 8. Fortalecimiento institucional</t>
  </si>
  <si>
    <t>Desarrollar una estructura corporativa sólida para el desarrollo y la continuidad de la institución</t>
  </si>
  <si>
    <t xml:space="preserve">Proyecto 14. Estructuración integral </t>
  </si>
  <si>
    <t>Ajustar y reestructurar los  procesos y procedimientos organizacionales a la luz de estándares de calidad</t>
  </si>
  <si>
    <t xml:space="preserve">Proyecto 15. Sistema de servicio integrales </t>
  </si>
  <si>
    <t>Óptima combinación de acciones, servicios y sistemas que permitan 
gestionar los resultados esperados, a partir del establecimiento de servicios 
integrales para atender los requerimientos de todas las instancias de la Institución y requerimientos externos</t>
  </si>
  <si>
    <t>Programa 9. Fortalecimiento Financiero</t>
  </si>
  <si>
    <t>Optimizar la estructura financiera de la corporación a través de una buena gestión de activos, costos , presupuestos y unidad de crédito, que garanticen su sostenibilidad a corto, mediano y largo plazo</t>
  </si>
  <si>
    <t xml:space="preserve">Proyecto 16. Estructuración financiera para la sostenibilidad </t>
  </si>
  <si>
    <t>En desarrollo proyecto de capacidades instaladas para la diversificación de ingresos, con TECNOVA, que permita a 
Unilasallista aprovechar las oportunidades y reaccionar a las amenazas inesperadas, manteniendo las operaciones generales y un buen patrón de rendimiento y viabilidad.</t>
  </si>
  <si>
    <t xml:space="preserve">4. GESTIÓN ADMINISTRATIVA Y DE TALENTO HUMANO </t>
  </si>
  <si>
    <t>Fortalecer y certificar los procesos de la gestión administrativa y de calidad integral en la Institución para el direccionamiento estratégico</t>
  </si>
  <si>
    <t>Programa 10. Fortalecimiento administrativo</t>
  </si>
  <si>
    <t xml:space="preserve">Asegurar la ejecución ordenada del quehacer institucional para el logro de sus objetivos con efectividad. </t>
  </si>
  <si>
    <t>Proyecto 17. Certificación de procesos administrativos y de centros productivos</t>
  </si>
  <si>
    <t>Certificaciones: Fenalco Solidario, Corantioquia, Asamblea departamental de Antioquia, ONAC, ICONTEC.</t>
  </si>
  <si>
    <t>Programa 11. Fortalcimiento de talento humano</t>
  </si>
  <si>
    <t>Fortalecer la gestión del Talento Humano que responda al crecimiento y desarrollo institucional en todas las áreas académico- administrativas de la institución</t>
  </si>
  <si>
    <t>Proyecto 18. Plan maestro de infraestructura</t>
  </si>
  <si>
    <t>Entregado en 2022 como año 1 para un lapso de 7 años, para los procesos de condiciones institucionales de registros calificados.</t>
  </si>
  <si>
    <t>Proyecto 19. Cultura y clima organizacional</t>
  </si>
  <si>
    <t>Acción permanente con la Política de formación y desarrollo del personal. Resolución CS - 185 de 13 de noviembre de 2013.</t>
  </si>
  <si>
    <t xml:space="preserve">Proyecto 20. Formación integral corporativa </t>
  </si>
  <si>
    <t>Fortalecimiento del sistema de Bienestar Universitario</t>
  </si>
  <si>
    <t>5. TRANSFORMACIÓN DIGITAL</t>
  </si>
  <si>
    <t>Implementar una transformación digital que involucre las personas, los procesos, los servicios y la información institucional al servicio de la sociedad</t>
  </si>
  <si>
    <t xml:space="preserve">Programa 12. Fortalecimiento Tecnológico </t>
  </si>
  <si>
    <t>Desarrollar un modelo de transformación tecnológica y digital que responsa a las necesidades actuales y futuras de crecimiento y fortalecimiento institucional y contribuya a prestar servcios de alta calidad, garantizando su disponibilidad, capacida, continuidad y seguridad.</t>
  </si>
  <si>
    <t>Proyecto 21. Plan estratégico de tecnologías de la información y la comunicación – TIC</t>
  </si>
  <si>
    <t>Proyecto 22. Consolidación de sistemas de información institucionales</t>
  </si>
  <si>
    <t xml:space="preserve">Proyecto 23. Transformación digital </t>
  </si>
  <si>
    <t>Se conecta con acciones de educación virtual</t>
  </si>
  <si>
    <t xml:space="preserve">6. RELACIONAMIENTO NACIONAL E INTERNACIONAL </t>
  </si>
  <si>
    <t>Fortalecer las relaciones nacionales e internacionales con los grupos de interés.</t>
  </si>
  <si>
    <t>Programa 13. Fortalecimiento Relacional</t>
  </si>
  <si>
    <t xml:space="preserve">Fomentar los procesos de Unilasallista como aliados estratégicos en los procesos Distritales
Fortalecer las relaciones académicas y de cooperación con las IES Lasallistas en el mundo, la Asociación Internacional de Universidades Lasallistas - AIUL- y la región Latinoamericana Lasallista - RELAL, mediante la aplicación efectiva de programas y estrategias que propendan por doble titulación de programas, internacionalización del currículo y la interculturalidad. 
Fortalecer la política y plan de internacionalización académica de la insttiucón, mediante estrategias y lineamientos que permitan el posicionamiento de la comunidad educativa
Fortalecer el trabajo en red y trabajo colaborativo con la comunidad universitaria de IES locales y nacionales, promiviendo el accionar conjunto con las universidades aliadas del G8, de las Red de Universidades Católicas de Colombia - RUCC, para el fortalecimiento de la región y las IES como entidades de calidad, oferentes de educación superior, para estudiantes del mundo. </t>
  </si>
  <si>
    <t>Proyecto 24. Fortalecimiento de relaciones con el Distrito Lasallista Norandino – DLN</t>
  </si>
  <si>
    <t xml:space="preserve">Proyecto 25. Fortalecimiento de redes con Asociación Internacional de Universidades Lasallistas – AIUL y la Región Latinoamericana Lasallista - </t>
  </si>
  <si>
    <t>Redes RELAL
Comunidad de Animación Regional CAR- RELAL
Participación eventos IALU: 7 convenios con doble titulación con IES Lasallistas</t>
  </si>
  <si>
    <t>Proyecto 26. Internacionalización académica</t>
  </si>
  <si>
    <t>Proyecto 27. Fortalecimiento de redes nacionales y locales</t>
  </si>
  <si>
    <t>Proyecto completamente ejecutado</t>
  </si>
  <si>
    <t xml:space="preserve">7. IDENTIDAD MISIONAL LASALLISTA </t>
  </si>
  <si>
    <t>Desarrollar la cultura de la misión lasallista como parte integral de los procesos formativos, administrativos y de apoyo.</t>
  </si>
  <si>
    <t>Programa 14. Identididad y Carisma Lasallista para colaboradores</t>
  </si>
  <si>
    <t>Promover y difundir el carisma lasallista entre la comunidad académica y administrativa de la Corporación</t>
  </si>
  <si>
    <t>Proyecto 28. Plan de formación Lasallista</t>
  </si>
  <si>
    <t>Programa 15, Maestros lasallistas para la misión</t>
  </si>
  <si>
    <t>Fortalecer la apropiación de la Misión Lasallista</t>
  </si>
  <si>
    <t>Proyecto 29. Plan de formación docente para la Misión</t>
  </si>
  <si>
    <t>Programa 16. Bienestar Universitario</t>
  </si>
  <si>
    <t>Propender por el bienestar integral a la comunidad universitaria institucional</t>
  </si>
  <si>
    <t>Proyecto 30. Fortalecimiento del sistema de bienestar universitario</t>
  </si>
  <si>
    <t>Proyecto 31. Fortalecimiento del Sistema de Acompañamiento Universitario Lasallista – SAUL</t>
  </si>
  <si>
    <t>Programa 17. Egresados lasallistas por siempre</t>
  </si>
  <si>
    <t>Vincular de manera activa y constante a los egresados en las iniciativas de la institución</t>
  </si>
  <si>
    <t>Proyecto 32. Fortalecimiento del programa de egresados</t>
  </si>
  <si>
    <t>Se conecta con acciones del nuevo Plan de Desarrollo Institucional</t>
  </si>
  <si>
    <t>TOTAL</t>
  </si>
  <si>
    <t>PORCENTAJE DE AVANCE</t>
  </si>
  <si>
    <t>Se presenta la siguiente tabla de gradación para interpretar el grado cumplimiento de los proyectos:</t>
  </si>
  <si>
    <t>Tabla de Gradación</t>
  </si>
  <si>
    <t xml:space="preserve">Gradación </t>
  </si>
  <si>
    <t>Equivalente en %</t>
  </si>
  <si>
    <t>Se cumple plenamente</t>
  </si>
  <si>
    <t>[80% a 100%)</t>
  </si>
  <si>
    <t>Se cumple en alto grado</t>
  </si>
  <si>
    <t>[60% a 79%)</t>
  </si>
  <si>
    <t>Se cumple aceptablemente</t>
  </si>
  <si>
    <t>[40% a 59%)</t>
  </si>
  <si>
    <t>Se cumple insatisfactoriamente</t>
  </si>
  <si>
    <t>[20% a 39%)</t>
  </si>
  <si>
    <t>No se cumple</t>
  </si>
  <si>
    <t>[10% a 30%´)</t>
  </si>
  <si>
    <t>El “Plan de Desarrollo 2020-2025” concluyó anticipadamente en 2024, en respuesta a los cambios y desafíos emergentes en el sector educativo, a las recomendaciones a atender en la Resolución del Ministerio de Educación Nacional que otorgó la acreditación institucional en alta calidad; así como a transformaciones en los ámbitos político, social e institucional. Esta decisión permitió alinear la estrategia institucional hacia el diseño de un nuevo plan de desarrollo en diálogo con las realidades y necesidades de los contextos interno y externo, en respuesta a los signos de los tiempos. Durante sus cuatro años de implementación, el “Plan de Desarrollo 2020- 2025” alcanzó un cumplimiento acumulado del 78,3%, reflejando avances significativos en sus líneas estratégicos. Igualmente, el Plan de Desarrollo 2020-2025 se consolida como un insumo estratégico fundamental para la formulación del nuevo plan de desarrollo institucional, asegurando la continuidad y evolución de los procesos orientados al mejoramiento continuo. A lo largo de su implementación, este marco direccionador ha acompañado a la institución en la gestión de importantes retos y desafíos, proporcionando soporte y fortalecimiento organizacional en diversos ámbitos. Este ejercicio estratégico ha sido clave para identificar nuevas áreas de oportunidad y retos emergentes, sentando las bases para una planificación futura más robusta y alineada con las necesidades del entorno educativo. De esta manera, la institución reafirma su compromiso con la calidad académica e institucional, garantizando un desarrollo sostenible y una oferta educativa innovadora y de alto impacto.</t>
  </si>
  <si>
    <t xml:space="preserve">EJECUCIÓN ACUMULADA DEL PLAN DE DESARROLLO INSTITUCIONAL 2020-2025.
Con corte a diciembre 2024 - Teniendo en cuenta que la vigencia del PDI 2020 - 2025 es a julio 2025					</t>
  </si>
  <si>
    <t>% Ejecución acumulado a 31 de diciembre de 2024:</t>
  </si>
  <si>
    <t>A continuación, se presentan los proyectos del Plan de Desarrollo 2020–2025 que obtuvieron una calificación inferior al 70%. Estos proyectos han sido priorizados y articulados con las metas estratégicas definidas en el nuevo Plan de Desarrollo 2025–2032, con el fin de fortalecer su impacto y asegurar su cumplimiento en el próximo periodo institucional.</t>
  </si>
  <si>
    <t>PROYECTOS QUE OBTUVIERON UNA CALIFICACIÓN POR DEBAJO DEL 70%</t>
  </si>
  <si>
    <t>METAS DEL NUEVO PLAN DE DESARROLLO 2025-2032</t>
  </si>
  <si>
    <t>* Implementación de la estrategia de expansión institucional que articula técnicas, tecnologías, pregrado y posgrados. (Diseño y aprobación de 3 nuevos programas técnicos profesionales o tecnológicos.)
* Implementación de al menos 10 programas de educación continua de alto impacto.
*Cursos vacacionales técnicos (panificación, lácteos, cárnicos, vegetales).</t>
  </si>
  <si>
    <t>Proyecto 3. Internacionalización factor diferenciador y Fortalecimiento AIUL ( Asociación Universitaria Lasallista)</t>
  </si>
  <si>
    <t>*Actualización de la política de internacionalización.
*Diseño de estrategia “Unilasallista Global”.
*Fortalecimiento de la Movilidad nacional e internacional (docentes y estudiantes).
*Inclusión de asignaturas o proyectos con enfoque global en 60% de los programas.
*Acceso a fondos de cooperación internacional.
*Programas con componentes curriculares internacionalizados.</t>
  </si>
  <si>
    <t>* Implementación de programas de educación continua con certificación internacional o microcredenciales.
*Aumento del 20% en ingresos por educación continua.
*Diseño de 5 programas para organizaciones externas.
*Fortalecimiento del Centro de Innovación de Desarrollo Empresarial Lasallista (CIDEU/JOVEL).</t>
  </si>
  <si>
    <t>*Articulación curricular entre docencia, investigación, extensión y proyección social.
*Revisión completa de todos los programas actuales.
*Diseño del Modelo Innovador Lasallista para la Enseñanza y el Aprendizaje (MILEA).</t>
  </si>
  <si>
    <t>*Revisión y actualización del Sistema de Acompañamiento SAUL.
*Creación de rutas de intervención temprana con alertas académicas.
* Diseño de un sistema de seguimiento y reconocimiento docente.
* Estrategia de mentoring entre egresados y estudiantes.</t>
  </si>
  <si>
    <t>*Evaluación presupuestal y modelo de financiación Lasallista.
*Diversificación de ingresos institucionales (30% de fuentes no matrícula).
*Mejora de indicadores de solvencia y liquidez.
*Implementación de modelo de rentabilidad por unidad académica.</t>
  </si>
  <si>
    <t>*Diagnóstico institucional de procesos digitalizables.
*Automatización del 50% de procesos administrativos.
* Plataforma de inteligencia de datos.
* Modelo de Gobernanza de TI 
*Certificación como institución digitalmente avanzada.</t>
  </si>
  <si>
    <t>*Participación en ferias o rankings internacionales (La Salle Barcelona).
*Doble titulación por facultad.
* IAULE implementado en 30% de programas.
*Misiones académicas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</si>
</sst>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5"/>
      <color rgb="FF000000"/>
      <name val="PT Sans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9" fontId="3" fillId="2" borderId="2" xfId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9" fontId="5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9" fontId="0" fillId="3" borderId="2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9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9" fontId="0" fillId="0" borderId="0" xfId="1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9" fontId="5" fillId="0" borderId="0" xfId="1" applyFont="1" applyBorder="1" applyAlignment="1">
      <alignment horizontal="center" vertical="center"/>
    </xf>
    <xf numFmtId="9" fontId="6" fillId="2" borderId="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0" fillId="0" borderId="0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 readingOrder="1"/>
    </xf>
    <xf numFmtId="0" fontId="0" fillId="3" borderId="0" xfId="0" applyFill="1"/>
    <xf numFmtId="0" fontId="2" fillId="3" borderId="0" xfId="0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9" fontId="9" fillId="0" borderId="3" xfId="1" applyFont="1" applyBorder="1" applyAlignment="1">
      <alignment horizontal="center" vertical="center"/>
    </xf>
    <xf numFmtId="9" fontId="9" fillId="0" borderId="3" xfId="1" applyFont="1" applyBorder="1" applyAlignment="1">
      <alignment vertical="center" wrapText="1"/>
    </xf>
    <xf numFmtId="9" fontId="9" fillId="3" borderId="1" xfId="1" applyFont="1" applyFill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164" fontId="9" fillId="0" borderId="3" xfId="1" applyNumberFormat="1" applyFont="1" applyBorder="1" applyAlignment="1">
      <alignment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4" fontId="12" fillId="4" borderId="2" xfId="1" applyNumberFormat="1" applyFont="1" applyFill="1" applyBorder="1" applyAlignment="1">
      <alignment horizontal="center" vertical="center"/>
    </xf>
    <xf numFmtId="9" fontId="0" fillId="3" borderId="2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9" fontId="13" fillId="2" borderId="2" xfId="1" applyFont="1" applyFill="1" applyBorder="1" applyAlignment="1">
      <alignment horizontal="center" vertical="center" wrapText="1"/>
    </xf>
    <xf numFmtId="9" fontId="9" fillId="3" borderId="2" xfId="1" applyFont="1" applyFill="1" applyBorder="1" applyAlignment="1">
      <alignment horizontal="center" vertical="center"/>
    </xf>
    <xf numFmtId="0" fontId="14" fillId="0" borderId="0" xfId="0" applyFont="1"/>
    <xf numFmtId="0" fontId="16" fillId="0" borderId="1" xfId="0" applyFont="1" applyBorder="1" applyAlignment="1">
      <alignment horizontal="center" vertical="center" wrapText="1" readingOrder="1"/>
    </xf>
    <xf numFmtId="0" fontId="17" fillId="3" borderId="1" xfId="0" applyFont="1" applyFill="1" applyBorder="1" applyAlignment="1">
      <alignment horizontal="center" vertical="center" wrapText="1" readingOrder="1"/>
    </xf>
    <xf numFmtId="9" fontId="10" fillId="4" borderId="1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left" vertical="center" wrapText="1"/>
    </xf>
    <xf numFmtId="164" fontId="9" fillId="0" borderId="4" xfId="1" applyNumberFormat="1" applyFont="1" applyBorder="1" applyAlignment="1">
      <alignment horizontal="left" vertical="center" wrapText="1"/>
    </xf>
    <xf numFmtId="164" fontId="9" fillId="0" borderId="5" xfId="1" applyNumberFormat="1" applyFont="1" applyBorder="1" applyAlignment="1">
      <alignment horizontal="left" vertical="center" wrapText="1"/>
    </xf>
    <xf numFmtId="164" fontId="9" fillId="0" borderId="1" xfId="1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3" xfId="1" applyFont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9" fontId="4" fillId="0" borderId="5" xfId="1" applyFont="1" applyBorder="1" applyAlignment="1">
      <alignment horizontal="center" vertical="center"/>
    </xf>
    <xf numFmtId="9" fontId="9" fillId="0" borderId="3" xfId="1" applyFont="1" applyBorder="1" applyAlignment="1">
      <alignment horizontal="left" vertical="center" wrapText="1"/>
    </xf>
    <xf numFmtId="9" fontId="9" fillId="0" borderId="4" xfId="1" applyFont="1" applyBorder="1" applyAlignment="1">
      <alignment horizontal="left" vertical="center" wrapText="1"/>
    </xf>
    <xf numFmtId="9" fontId="9" fillId="0" borderId="5" xfId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 readingOrder="1"/>
    </xf>
    <xf numFmtId="0" fontId="13" fillId="2" borderId="8" xfId="0" applyFont="1" applyFill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158750</xdr:rowOff>
    </xdr:from>
    <xdr:to>
      <xdr:col>1</xdr:col>
      <xdr:colOff>1171472</xdr:colOff>
      <xdr:row>0</xdr:row>
      <xdr:rowOff>638175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EF8948-DFBC-4B67-F505-3198E6F06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8750"/>
          <a:ext cx="2952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66454</xdr:colOff>
      <xdr:row>0</xdr:row>
      <xdr:rowOff>214128</xdr:rowOff>
    </xdr:from>
    <xdr:to>
      <xdr:col>0</xdr:col>
      <xdr:colOff>2544895</xdr:colOff>
      <xdr:row>0</xdr:row>
      <xdr:rowOff>609157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92386-C618-4CCA-B59D-DC8EA498F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4" y="214128"/>
          <a:ext cx="2478441" cy="395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261754</xdr:rowOff>
    </xdr:from>
    <xdr:to>
      <xdr:col>0</xdr:col>
      <xdr:colOff>1981200</xdr:colOff>
      <xdr:row>0</xdr:row>
      <xdr:rowOff>618174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CE6FD9-0B0E-4B67-B01B-D3537DF9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61754"/>
          <a:ext cx="1914525" cy="356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6B9AC-373D-4EEB-AAEF-5D8442A9D48A}">
  <dimension ref="A1:L70"/>
  <sheetViews>
    <sheetView showGridLines="0" topLeftCell="A7" zoomScale="70" zoomScaleNormal="70" workbookViewId="0">
      <selection activeCell="G40" sqref="G40"/>
    </sheetView>
  </sheetViews>
  <sheetFormatPr defaultColWidth="0" defaultRowHeight="14.45"/>
  <cols>
    <col min="1" max="1" width="30.42578125" style="14" customWidth="1"/>
    <col min="2" max="2" width="23.85546875" style="20" customWidth="1"/>
    <col min="3" max="3" width="62.140625" style="20" customWidth="1"/>
    <col min="4" max="4" width="25.7109375" style="16" customWidth="1"/>
    <col min="5" max="5" width="43.7109375" style="17" customWidth="1"/>
    <col min="6" max="6" width="32.140625" style="17" customWidth="1"/>
    <col min="7" max="8" width="25.7109375" style="23" customWidth="1"/>
    <col min="9" max="9" width="45.42578125" style="24" customWidth="1"/>
    <col min="10" max="10" width="6.7109375" customWidth="1"/>
    <col min="11" max="11" width="11.42578125" style="28" customWidth="1"/>
    <col min="12" max="16384" width="11.42578125" hidden="1"/>
  </cols>
  <sheetData>
    <row r="1" spans="1:11" ht="69.75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1" ht="15" customHeight="1">
      <c r="A2" s="73" t="s">
        <v>1</v>
      </c>
      <c r="B2" s="73"/>
      <c r="C2" s="73"/>
      <c r="D2" s="73"/>
      <c r="E2" s="73"/>
      <c r="F2" s="73"/>
      <c r="G2" s="73"/>
      <c r="H2" s="73"/>
      <c r="I2" s="73"/>
    </row>
    <row r="3" spans="1:11">
      <c r="A3" s="73"/>
      <c r="B3" s="73"/>
      <c r="C3" s="73"/>
      <c r="D3" s="73"/>
      <c r="E3" s="73"/>
      <c r="F3" s="73"/>
      <c r="G3" s="73"/>
      <c r="H3" s="73"/>
      <c r="I3" s="73"/>
    </row>
    <row r="4" spans="1:11">
      <c r="A4" s="73"/>
      <c r="B4" s="73"/>
      <c r="C4" s="73"/>
      <c r="D4" s="73"/>
      <c r="E4" s="73"/>
      <c r="F4" s="73"/>
      <c r="G4" s="73"/>
      <c r="H4" s="73"/>
      <c r="I4" s="73"/>
    </row>
    <row r="5" spans="1:11">
      <c r="A5" s="73"/>
      <c r="B5" s="73"/>
      <c r="C5" s="73"/>
      <c r="D5" s="73"/>
      <c r="E5" s="73"/>
      <c r="F5" s="73"/>
      <c r="G5" s="73"/>
      <c r="H5" s="73"/>
      <c r="I5" s="73"/>
    </row>
    <row r="6" spans="1:11">
      <c r="A6" s="73"/>
      <c r="B6" s="73"/>
      <c r="C6" s="73"/>
      <c r="D6" s="73"/>
      <c r="E6" s="73"/>
      <c r="F6" s="73"/>
      <c r="G6" s="73"/>
      <c r="H6" s="73"/>
      <c r="I6" s="73"/>
    </row>
    <row r="7" spans="1:11" s="4" customFormat="1" ht="45" customHeight="1">
      <c r="A7" s="22" t="s">
        <v>2</v>
      </c>
      <c r="B7" s="21" t="s">
        <v>3</v>
      </c>
      <c r="C7" s="2" t="s">
        <v>4</v>
      </c>
      <c r="D7" s="1" t="s">
        <v>5</v>
      </c>
      <c r="E7" s="1" t="s">
        <v>6</v>
      </c>
      <c r="F7" s="1" t="s">
        <v>7</v>
      </c>
      <c r="G7" s="2" t="s">
        <v>8</v>
      </c>
      <c r="H7" s="2" t="s">
        <v>9</v>
      </c>
      <c r="I7" s="3" t="s">
        <v>10</v>
      </c>
      <c r="J7" s="29"/>
      <c r="K7" s="29"/>
    </row>
    <row r="8" spans="1:11" ht="43.5">
      <c r="A8" s="69" t="s">
        <v>11</v>
      </c>
      <c r="B8" s="76">
        <v>0.25</v>
      </c>
      <c r="C8" s="79" t="s">
        <v>12</v>
      </c>
      <c r="D8" s="75" t="s">
        <v>13</v>
      </c>
      <c r="E8" s="58" t="s">
        <v>14</v>
      </c>
      <c r="F8" s="6" t="s">
        <v>15</v>
      </c>
      <c r="G8" s="10">
        <v>1</v>
      </c>
      <c r="H8" s="10" t="str">
        <f t="shared" ref="H8:H39" si="0">IF(G8&gt;=80%,"Cumple plenamente",IF(G8&gt;=60%,"Cumple en alto grado",IF(G8&gt;=40%,"Cumple aceptablemente",IF(G8&gt;=20%,"Cumple insatisfactoriamente","No cumple"))))</f>
        <v>Cumple plenamente</v>
      </c>
      <c r="I8" s="25" t="s">
        <v>16</v>
      </c>
    </row>
    <row r="9" spans="1:11" ht="101.45">
      <c r="A9" s="69"/>
      <c r="B9" s="77"/>
      <c r="C9" s="80"/>
      <c r="D9" s="75"/>
      <c r="E9" s="68"/>
      <c r="F9" s="6" t="s">
        <v>17</v>
      </c>
      <c r="G9" s="10">
        <v>0.39</v>
      </c>
      <c r="H9" s="45" t="str">
        <f t="shared" si="0"/>
        <v>Cumple insatisfactoriamente</v>
      </c>
      <c r="I9" s="25" t="s">
        <v>18</v>
      </c>
    </row>
    <row r="10" spans="1:11" ht="54" customHeight="1">
      <c r="A10" s="69"/>
      <c r="B10" s="77"/>
      <c r="C10" s="80"/>
      <c r="D10" s="75"/>
      <c r="E10" s="59"/>
      <c r="F10" s="6" t="s">
        <v>19</v>
      </c>
      <c r="G10" s="10">
        <v>0.54</v>
      </c>
      <c r="H10" s="10" t="str">
        <f t="shared" si="0"/>
        <v>Cumple aceptablemente</v>
      </c>
      <c r="I10" s="25" t="s">
        <v>20</v>
      </c>
    </row>
    <row r="11" spans="1:11" ht="24.95">
      <c r="A11" s="69"/>
      <c r="B11" s="77"/>
      <c r="C11" s="80"/>
      <c r="D11" s="75" t="s">
        <v>21</v>
      </c>
      <c r="E11" s="58" t="s">
        <v>22</v>
      </c>
      <c r="F11" s="6" t="s">
        <v>23</v>
      </c>
      <c r="G11" s="10">
        <v>0.96</v>
      </c>
      <c r="H11" s="10" t="str">
        <f t="shared" si="0"/>
        <v>Cumple plenamente</v>
      </c>
      <c r="I11" s="25" t="s">
        <v>24</v>
      </c>
    </row>
    <row r="12" spans="1:11" ht="101.45">
      <c r="A12" s="69"/>
      <c r="B12" s="77"/>
      <c r="C12" s="80"/>
      <c r="D12" s="75"/>
      <c r="E12" s="59"/>
      <c r="F12" s="6" t="s">
        <v>25</v>
      </c>
      <c r="G12" s="10">
        <v>0.89</v>
      </c>
      <c r="H12" s="10" t="str">
        <f t="shared" si="0"/>
        <v>Cumple plenamente</v>
      </c>
      <c r="I12" s="25" t="s">
        <v>26</v>
      </c>
    </row>
    <row r="13" spans="1:11" ht="50.1">
      <c r="A13" s="69"/>
      <c r="B13" s="77"/>
      <c r="C13" s="80"/>
      <c r="D13" s="75" t="s">
        <v>27</v>
      </c>
      <c r="E13" s="58" t="s">
        <v>28</v>
      </c>
      <c r="F13" s="6" t="s">
        <v>29</v>
      </c>
      <c r="G13" s="10">
        <v>0.75</v>
      </c>
      <c r="H13" s="10" t="str">
        <f t="shared" si="0"/>
        <v>Cumple en alto grado</v>
      </c>
      <c r="I13" s="25" t="s">
        <v>30</v>
      </c>
    </row>
    <row r="14" spans="1:11" ht="101.45">
      <c r="A14" s="69"/>
      <c r="B14" s="77"/>
      <c r="C14" s="80"/>
      <c r="D14" s="75"/>
      <c r="E14" s="68"/>
      <c r="F14" s="6" t="s">
        <v>31</v>
      </c>
      <c r="G14" s="10">
        <v>0.7</v>
      </c>
      <c r="H14" s="10" t="str">
        <f t="shared" si="0"/>
        <v>Cumple en alto grado</v>
      </c>
      <c r="I14" s="25" t="s">
        <v>32</v>
      </c>
    </row>
    <row r="15" spans="1:11" ht="24.95">
      <c r="A15" s="69"/>
      <c r="B15" s="78"/>
      <c r="C15" s="81"/>
      <c r="D15" s="75"/>
      <c r="E15" s="59"/>
      <c r="F15" s="6" t="s">
        <v>33</v>
      </c>
      <c r="G15" s="10">
        <v>0.9</v>
      </c>
      <c r="H15" s="10" t="str">
        <f t="shared" si="0"/>
        <v>Cumple plenamente</v>
      </c>
      <c r="I15" s="25" t="s">
        <v>34</v>
      </c>
    </row>
    <row r="16" spans="1:11" ht="67.5" customHeight="1">
      <c r="A16" s="69" t="s">
        <v>35</v>
      </c>
      <c r="B16" s="82">
        <v>0.125</v>
      </c>
      <c r="C16" s="63" t="s">
        <v>36</v>
      </c>
      <c r="D16" s="5" t="s">
        <v>37</v>
      </c>
      <c r="E16" s="6" t="s">
        <v>38</v>
      </c>
      <c r="F16" s="6" t="s">
        <v>39</v>
      </c>
      <c r="G16" s="10">
        <v>1</v>
      </c>
      <c r="H16" s="10" t="str">
        <f t="shared" si="0"/>
        <v>Cumple plenamente</v>
      </c>
      <c r="I16" s="25" t="s">
        <v>34</v>
      </c>
    </row>
    <row r="17" spans="1:9" ht="37.5">
      <c r="A17" s="69"/>
      <c r="B17" s="83"/>
      <c r="C17" s="64"/>
      <c r="D17" s="5" t="s">
        <v>40</v>
      </c>
      <c r="E17" s="6" t="s">
        <v>41</v>
      </c>
      <c r="F17" s="6" t="s">
        <v>42</v>
      </c>
      <c r="G17" s="10">
        <v>1</v>
      </c>
      <c r="H17" s="10" t="str">
        <f t="shared" si="0"/>
        <v>Cumple plenamente</v>
      </c>
      <c r="I17" s="25" t="s">
        <v>34</v>
      </c>
    </row>
    <row r="18" spans="1:9" ht="38.25" customHeight="1">
      <c r="A18" s="69"/>
      <c r="B18" s="83"/>
      <c r="C18" s="64"/>
      <c r="D18" s="75" t="s">
        <v>43</v>
      </c>
      <c r="E18" s="58" t="s">
        <v>44</v>
      </c>
      <c r="F18" s="6" t="s">
        <v>45</v>
      </c>
      <c r="G18" s="10">
        <v>0.79</v>
      </c>
      <c r="H18" s="10" t="str">
        <f t="shared" si="0"/>
        <v>Cumple en alto grado</v>
      </c>
      <c r="I18" s="25" t="s">
        <v>34</v>
      </c>
    </row>
    <row r="19" spans="1:9" ht="37.5">
      <c r="A19" s="69"/>
      <c r="B19" s="84"/>
      <c r="C19" s="65"/>
      <c r="D19" s="75"/>
      <c r="E19" s="59"/>
      <c r="F19" s="6" t="s">
        <v>46</v>
      </c>
      <c r="G19" s="10">
        <v>0.65</v>
      </c>
      <c r="H19" s="10" t="str">
        <f t="shared" si="0"/>
        <v>Cumple en alto grado</v>
      </c>
      <c r="I19" s="25" t="s">
        <v>34</v>
      </c>
    </row>
    <row r="20" spans="1:9" ht="67.5" customHeight="1">
      <c r="A20" s="69" t="s">
        <v>47</v>
      </c>
      <c r="B20" s="70">
        <v>0.125</v>
      </c>
      <c r="C20" s="63" t="s">
        <v>48</v>
      </c>
      <c r="D20" s="5" t="s">
        <v>49</v>
      </c>
      <c r="E20" s="6" t="s">
        <v>50</v>
      </c>
      <c r="F20" s="6" t="s">
        <v>51</v>
      </c>
      <c r="G20" s="10">
        <v>1</v>
      </c>
      <c r="H20" s="10" t="str">
        <f t="shared" si="0"/>
        <v>Cumple plenamente</v>
      </c>
      <c r="I20" s="25" t="s">
        <v>52</v>
      </c>
    </row>
    <row r="21" spans="1:9" ht="29.1">
      <c r="A21" s="69"/>
      <c r="B21" s="71"/>
      <c r="C21" s="64"/>
      <c r="D21" s="56" t="s">
        <v>53</v>
      </c>
      <c r="E21" s="58" t="s">
        <v>54</v>
      </c>
      <c r="F21" s="6" t="s">
        <v>55</v>
      </c>
      <c r="G21" s="10">
        <v>0.5</v>
      </c>
      <c r="H21" s="10" t="str">
        <f t="shared" si="0"/>
        <v>Cumple aceptablemente</v>
      </c>
      <c r="I21" s="25" t="s">
        <v>56</v>
      </c>
    </row>
    <row r="22" spans="1:9" ht="87">
      <c r="A22" s="69"/>
      <c r="B22" s="71"/>
      <c r="C22" s="64"/>
      <c r="D22" s="57"/>
      <c r="E22" s="59"/>
      <c r="F22" s="6" t="s">
        <v>57</v>
      </c>
      <c r="G22" s="10">
        <v>0.65</v>
      </c>
      <c r="H22" s="10" t="str">
        <f t="shared" si="0"/>
        <v>Cumple en alto grado</v>
      </c>
      <c r="I22" s="25" t="s">
        <v>58</v>
      </c>
    </row>
    <row r="23" spans="1:9" ht="101.45">
      <c r="A23" s="69"/>
      <c r="B23" s="72"/>
      <c r="C23" s="65"/>
      <c r="D23" s="5" t="s">
        <v>59</v>
      </c>
      <c r="E23" s="6" t="s">
        <v>60</v>
      </c>
      <c r="F23" s="6" t="s">
        <v>61</v>
      </c>
      <c r="G23" s="10">
        <v>0.6</v>
      </c>
      <c r="H23" s="10" t="str">
        <f t="shared" si="0"/>
        <v>Cumple en alto grado</v>
      </c>
      <c r="I23" s="25" t="s">
        <v>62</v>
      </c>
    </row>
    <row r="24" spans="1:9" ht="43.5">
      <c r="A24" s="69" t="s">
        <v>63</v>
      </c>
      <c r="B24" s="60">
        <v>0.125</v>
      </c>
      <c r="C24" s="63" t="s">
        <v>64</v>
      </c>
      <c r="D24" s="5" t="s">
        <v>65</v>
      </c>
      <c r="E24" s="6" t="s">
        <v>66</v>
      </c>
      <c r="F24" s="9" t="s">
        <v>67</v>
      </c>
      <c r="G24" s="10">
        <v>1</v>
      </c>
      <c r="H24" s="10" t="str">
        <f t="shared" si="0"/>
        <v>Cumple plenamente</v>
      </c>
      <c r="I24" s="25" t="s">
        <v>68</v>
      </c>
    </row>
    <row r="25" spans="1:9" ht="43.5">
      <c r="A25" s="69"/>
      <c r="B25" s="61"/>
      <c r="C25" s="64"/>
      <c r="D25" s="56" t="s">
        <v>69</v>
      </c>
      <c r="E25" s="58" t="s">
        <v>70</v>
      </c>
      <c r="F25" s="6" t="s">
        <v>71</v>
      </c>
      <c r="G25" s="10">
        <v>0.7</v>
      </c>
      <c r="H25" s="10" t="str">
        <f t="shared" si="0"/>
        <v>Cumple en alto grado</v>
      </c>
      <c r="I25" s="25" t="s">
        <v>72</v>
      </c>
    </row>
    <row r="26" spans="1:9" ht="43.5">
      <c r="A26" s="69"/>
      <c r="B26" s="61"/>
      <c r="C26" s="64"/>
      <c r="D26" s="67"/>
      <c r="E26" s="68"/>
      <c r="F26" s="6" t="s">
        <v>73</v>
      </c>
      <c r="G26" s="10">
        <v>0.7</v>
      </c>
      <c r="H26" s="10" t="str">
        <f t="shared" si="0"/>
        <v>Cumple en alto grado</v>
      </c>
      <c r="I26" s="25" t="s">
        <v>74</v>
      </c>
    </row>
    <row r="27" spans="1:9" ht="26.1">
      <c r="A27" s="69"/>
      <c r="B27" s="62"/>
      <c r="C27" s="65"/>
      <c r="D27" s="57"/>
      <c r="E27" s="59"/>
      <c r="F27" s="9" t="s">
        <v>75</v>
      </c>
      <c r="G27" s="10">
        <v>0.7</v>
      </c>
      <c r="H27" s="10" t="str">
        <f t="shared" si="0"/>
        <v>Cumple en alto grado</v>
      </c>
      <c r="I27" s="25" t="s">
        <v>76</v>
      </c>
    </row>
    <row r="28" spans="1:9" ht="37.5">
      <c r="A28" s="53" t="s">
        <v>77</v>
      </c>
      <c r="B28" s="60">
        <v>9.4E-2</v>
      </c>
      <c r="C28" s="63" t="s">
        <v>78</v>
      </c>
      <c r="D28" s="56" t="s">
        <v>79</v>
      </c>
      <c r="E28" s="58" t="s">
        <v>80</v>
      </c>
      <c r="F28" s="6" t="s">
        <v>81</v>
      </c>
      <c r="G28" s="10">
        <v>0.65</v>
      </c>
      <c r="H28" s="10" t="str">
        <f t="shared" si="0"/>
        <v>Cumple en alto grado</v>
      </c>
      <c r="I28" s="25" t="s">
        <v>34</v>
      </c>
    </row>
    <row r="29" spans="1:9" ht="24.95">
      <c r="A29" s="54"/>
      <c r="B29" s="61"/>
      <c r="C29" s="64"/>
      <c r="D29" s="67"/>
      <c r="E29" s="68"/>
      <c r="F29" s="6" t="s">
        <v>82</v>
      </c>
      <c r="G29" s="10">
        <v>0.7</v>
      </c>
      <c r="H29" s="10" t="str">
        <f t="shared" si="0"/>
        <v>Cumple en alto grado</v>
      </c>
      <c r="I29" s="25" t="s">
        <v>34</v>
      </c>
    </row>
    <row r="30" spans="1:9">
      <c r="A30" s="55"/>
      <c r="B30" s="62"/>
      <c r="C30" s="65"/>
      <c r="D30" s="57"/>
      <c r="E30" s="59"/>
      <c r="F30" s="9" t="s">
        <v>83</v>
      </c>
      <c r="G30" s="10">
        <v>0.75</v>
      </c>
      <c r="H30" s="10" t="str">
        <f t="shared" si="0"/>
        <v>Cumple en alto grado</v>
      </c>
      <c r="I30" s="25" t="s">
        <v>84</v>
      </c>
    </row>
    <row r="31" spans="1:9" ht="54" customHeight="1">
      <c r="A31" s="53" t="s">
        <v>85</v>
      </c>
      <c r="B31" s="60">
        <v>0.125</v>
      </c>
      <c r="C31" s="63" t="s">
        <v>86</v>
      </c>
      <c r="D31" s="56" t="s">
        <v>87</v>
      </c>
      <c r="E31" s="58" t="s">
        <v>88</v>
      </c>
      <c r="F31" s="6" t="s">
        <v>89</v>
      </c>
      <c r="G31" s="10">
        <v>0.9</v>
      </c>
      <c r="H31" s="10" t="str">
        <f t="shared" si="0"/>
        <v>Cumple plenamente</v>
      </c>
      <c r="I31" s="25" t="s">
        <v>34</v>
      </c>
    </row>
    <row r="32" spans="1:9" ht="97.5" customHeight="1">
      <c r="A32" s="54"/>
      <c r="B32" s="61"/>
      <c r="C32" s="64"/>
      <c r="D32" s="67"/>
      <c r="E32" s="68"/>
      <c r="F32" s="6" t="s">
        <v>90</v>
      </c>
      <c r="G32" s="10">
        <v>1</v>
      </c>
      <c r="H32" s="10" t="str">
        <f t="shared" si="0"/>
        <v>Cumple plenamente</v>
      </c>
      <c r="I32" s="25" t="s">
        <v>91</v>
      </c>
    </row>
    <row r="33" spans="1:12" ht="99" customHeight="1">
      <c r="A33" s="54"/>
      <c r="B33" s="61"/>
      <c r="C33" s="64"/>
      <c r="D33" s="67"/>
      <c r="E33" s="68"/>
      <c r="F33" s="6" t="s">
        <v>92</v>
      </c>
      <c r="G33" s="10">
        <v>0.6</v>
      </c>
      <c r="H33" s="10" t="str">
        <f t="shared" si="0"/>
        <v>Cumple en alto grado</v>
      </c>
      <c r="I33" s="25" t="s">
        <v>34</v>
      </c>
    </row>
    <row r="34" spans="1:12" ht="65.25" customHeight="1">
      <c r="A34" s="55"/>
      <c r="B34" s="62"/>
      <c r="C34" s="65"/>
      <c r="D34" s="57"/>
      <c r="E34" s="59"/>
      <c r="F34" s="6" t="s">
        <v>93</v>
      </c>
      <c r="G34" s="10">
        <v>1</v>
      </c>
      <c r="H34" s="10" t="str">
        <f t="shared" si="0"/>
        <v>Cumple plenamente</v>
      </c>
      <c r="I34" s="25" t="s">
        <v>94</v>
      </c>
    </row>
    <row r="35" spans="1:12" ht="37.5">
      <c r="A35" s="53" t="s">
        <v>95</v>
      </c>
      <c r="B35" s="60">
        <v>0.156</v>
      </c>
      <c r="C35" s="66" t="s">
        <v>96</v>
      </c>
      <c r="D35" s="5" t="s">
        <v>97</v>
      </c>
      <c r="E35" s="6" t="s">
        <v>98</v>
      </c>
      <c r="F35" s="6" t="s">
        <v>99</v>
      </c>
      <c r="G35" s="10">
        <v>0.8</v>
      </c>
      <c r="H35" s="10" t="str">
        <f t="shared" si="0"/>
        <v>Cumple plenamente</v>
      </c>
      <c r="I35" s="25" t="s">
        <v>34</v>
      </c>
    </row>
    <row r="36" spans="1:12" ht="24.95">
      <c r="A36" s="54"/>
      <c r="B36" s="61"/>
      <c r="C36" s="66"/>
      <c r="D36" s="5" t="s">
        <v>100</v>
      </c>
      <c r="E36" s="6" t="s">
        <v>101</v>
      </c>
      <c r="F36" s="6" t="s">
        <v>102</v>
      </c>
      <c r="G36" s="10">
        <v>0.85</v>
      </c>
      <c r="H36" s="10" t="str">
        <f t="shared" si="0"/>
        <v>Cumple plenamente</v>
      </c>
      <c r="I36" s="25" t="s">
        <v>34</v>
      </c>
    </row>
    <row r="37" spans="1:12" ht="24.95">
      <c r="A37" s="54"/>
      <c r="B37" s="61"/>
      <c r="C37" s="66"/>
      <c r="D37" s="56" t="s">
        <v>103</v>
      </c>
      <c r="E37" s="58" t="s">
        <v>104</v>
      </c>
      <c r="F37" s="6" t="s">
        <v>105</v>
      </c>
      <c r="G37" s="10">
        <v>0.85</v>
      </c>
      <c r="H37" s="10" t="str">
        <f t="shared" si="0"/>
        <v>Cumple plenamente</v>
      </c>
      <c r="I37" s="25" t="s">
        <v>34</v>
      </c>
    </row>
    <row r="38" spans="1:12" ht="37.5">
      <c r="A38" s="54"/>
      <c r="B38" s="61"/>
      <c r="C38" s="66"/>
      <c r="D38" s="57"/>
      <c r="E38" s="59"/>
      <c r="F38" s="6" t="s">
        <v>106</v>
      </c>
      <c r="G38" s="10">
        <v>0.85</v>
      </c>
      <c r="H38" s="10" t="str">
        <f t="shared" si="0"/>
        <v>Cumple plenamente</v>
      </c>
      <c r="I38" s="25" t="s">
        <v>34</v>
      </c>
    </row>
    <row r="39" spans="1:12" s="7" customFormat="1" ht="48" customHeight="1">
      <c r="A39" s="55"/>
      <c r="B39" s="62"/>
      <c r="C39" s="66"/>
      <c r="D39" s="5" t="s">
        <v>107</v>
      </c>
      <c r="E39" s="6" t="s">
        <v>108</v>
      </c>
      <c r="F39" s="6" t="s">
        <v>109</v>
      </c>
      <c r="G39" s="10">
        <v>0.7</v>
      </c>
      <c r="H39" s="10" t="str">
        <f t="shared" si="0"/>
        <v>Cumple en alto grado</v>
      </c>
      <c r="I39" s="25" t="s">
        <v>110</v>
      </c>
      <c r="J39"/>
      <c r="K39" s="28"/>
      <c r="L39"/>
    </row>
    <row r="40" spans="1:12" s="7" customFormat="1" ht="39" customHeight="1">
      <c r="A40" s="19" t="s">
        <v>111</v>
      </c>
      <c r="B40" s="8">
        <f>SUM(B8:B39)</f>
        <v>1</v>
      </c>
      <c r="C40" s="11"/>
      <c r="D40" s="11"/>
      <c r="E40" s="12"/>
      <c r="F40" s="43" t="s">
        <v>112</v>
      </c>
      <c r="G40" s="44">
        <f>AVERAGE(G8:G39)</f>
        <v>0.78343750000000012</v>
      </c>
      <c r="H40" s="11"/>
      <c r="I40" s="11"/>
      <c r="J40"/>
      <c r="K40" s="28"/>
      <c r="L40"/>
    </row>
    <row r="41" spans="1:12">
      <c r="B41" s="15"/>
      <c r="C41" s="15"/>
      <c r="G41" s="18"/>
      <c r="H41" s="18"/>
    </row>
    <row r="42" spans="1:12" ht="39.75" customHeight="1">
      <c r="A42" s="74" t="s">
        <v>113</v>
      </c>
      <c r="B42" s="74"/>
      <c r="C42" s="74"/>
      <c r="D42" s="26"/>
      <c r="E42" s="26"/>
      <c r="F42" s="26"/>
      <c r="G42" s="26"/>
      <c r="H42" s="26"/>
      <c r="I42" s="26"/>
    </row>
    <row r="43" spans="1:12" ht="20.45">
      <c r="A43" s="87" t="s">
        <v>114</v>
      </c>
      <c r="B43" s="88"/>
      <c r="C43" s="88"/>
      <c r="D43" s="27"/>
    </row>
    <row r="44" spans="1:12" ht="40.5" customHeight="1">
      <c r="A44" s="89" t="s">
        <v>115</v>
      </c>
      <c r="B44" s="89"/>
      <c r="C44" s="50" t="s">
        <v>116</v>
      </c>
      <c r="D44"/>
    </row>
    <row r="45" spans="1:12" ht="44.25" customHeight="1">
      <c r="A45" s="85" t="s">
        <v>117</v>
      </c>
      <c r="B45" s="85"/>
      <c r="C45" s="51" t="s">
        <v>118</v>
      </c>
      <c r="D45"/>
    </row>
    <row r="46" spans="1:12" ht="18">
      <c r="A46" s="85" t="s">
        <v>119</v>
      </c>
      <c r="B46" s="85"/>
      <c r="C46" s="51" t="s">
        <v>120</v>
      </c>
      <c r="D46"/>
    </row>
    <row r="47" spans="1:12" ht="31.5" customHeight="1">
      <c r="A47" s="85" t="s">
        <v>121</v>
      </c>
      <c r="B47" s="85"/>
      <c r="C47" s="51" t="s">
        <v>122</v>
      </c>
      <c r="D47"/>
    </row>
    <row r="48" spans="1:12" ht="37.5" customHeight="1">
      <c r="A48" s="85" t="s">
        <v>123</v>
      </c>
      <c r="B48" s="85"/>
      <c r="C48" s="51" t="s">
        <v>124</v>
      </c>
      <c r="D48"/>
    </row>
    <row r="49" spans="1:9" ht="23.25" customHeight="1">
      <c r="A49" s="85" t="s">
        <v>125</v>
      </c>
      <c r="B49" s="85"/>
      <c r="C49" s="51" t="s">
        <v>126</v>
      </c>
      <c r="D49"/>
    </row>
    <row r="50" spans="1:9">
      <c r="B50" s="15"/>
      <c r="C50" s="15"/>
      <c r="G50" s="18"/>
      <c r="H50" s="18"/>
    </row>
    <row r="52" spans="1:9" ht="15" customHeight="1">
      <c r="A52" s="86" t="s">
        <v>127</v>
      </c>
      <c r="B52" s="86"/>
      <c r="C52" s="86"/>
      <c r="D52" s="86"/>
      <c r="E52" s="86"/>
      <c r="F52" s="86"/>
      <c r="G52" s="86"/>
      <c r="H52" s="86"/>
      <c r="I52" s="86"/>
    </row>
    <row r="53" spans="1:9" ht="15" customHeight="1">
      <c r="A53" s="86"/>
      <c r="B53" s="86"/>
      <c r="C53" s="86"/>
      <c r="D53" s="86"/>
      <c r="E53" s="86"/>
      <c r="F53" s="86"/>
      <c r="G53" s="86"/>
      <c r="H53" s="86"/>
      <c r="I53" s="86"/>
    </row>
    <row r="54" spans="1:9" ht="15" customHeight="1">
      <c r="A54" s="86"/>
      <c r="B54" s="86"/>
      <c r="C54" s="86"/>
      <c r="D54" s="86"/>
      <c r="E54" s="86"/>
      <c r="F54" s="86"/>
      <c r="G54" s="86"/>
      <c r="H54" s="86"/>
      <c r="I54" s="86"/>
    </row>
    <row r="55" spans="1:9" ht="32.25" customHeight="1">
      <c r="A55" s="86"/>
      <c r="B55" s="86"/>
      <c r="C55" s="86"/>
      <c r="D55" s="86"/>
      <c r="E55" s="86"/>
      <c r="F55" s="86"/>
      <c r="G55" s="86"/>
      <c r="H55" s="86"/>
      <c r="I55" s="86"/>
    </row>
    <row r="56" spans="1:9" ht="31.5" customHeight="1">
      <c r="A56" s="86"/>
      <c r="B56" s="86"/>
      <c r="C56" s="86"/>
      <c r="D56" s="86"/>
      <c r="E56" s="86"/>
      <c r="F56" s="86"/>
      <c r="G56" s="86"/>
      <c r="H56" s="86"/>
      <c r="I56" s="86"/>
    </row>
    <row r="57" spans="1:9" ht="41.25" customHeight="1">
      <c r="A57" s="86"/>
      <c r="B57" s="86"/>
      <c r="C57" s="86"/>
      <c r="D57" s="86"/>
      <c r="E57" s="86"/>
      <c r="F57" s="86"/>
      <c r="G57" s="86"/>
      <c r="H57" s="86"/>
      <c r="I57" s="86"/>
    </row>
    <row r="58" spans="1:9" ht="36" customHeight="1">
      <c r="A58" s="86"/>
      <c r="B58" s="86"/>
      <c r="C58" s="86"/>
      <c r="D58" s="86"/>
      <c r="E58" s="86"/>
      <c r="F58" s="86"/>
      <c r="G58" s="86"/>
      <c r="H58" s="86"/>
      <c r="I58" s="86"/>
    </row>
    <row r="63" spans="1:9" ht="31.5" customHeight="1"/>
    <row r="64" spans="1:9" ht="36" customHeight="1">
      <c r="H64" s="33"/>
      <c r="I64" s="33"/>
    </row>
    <row r="65" spans="8:9" ht="39.75" customHeight="1">
      <c r="H65" s="33"/>
      <c r="I65" s="33"/>
    </row>
    <row r="66" spans="8:9" ht="30" customHeight="1">
      <c r="H66" s="33"/>
      <c r="I66" s="33"/>
    </row>
    <row r="67" spans="8:9" ht="19.5" customHeight="1"/>
    <row r="68" spans="8:9" ht="24.95" customHeight="1"/>
    <row r="70" spans="8:9" ht="32.1" customHeight="1"/>
  </sheetData>
  <mergeCells count="50">
    <mergeCell ref="A48:B48"/>
    <mergeCell ref="A49:B49"/>
    <mergeCell ref="A52:I58"/>
    <mergeCell ref="A43:C43"/>
    <mergeCell ref="A44:B44"/>
    <mergeCell ref="A45:B45"/>
    <mergeCell ref="A46:B46"/>
    <mergeCell ref="A47:B47"/>
    <mergeCell ref="A42:C42"/>
    <mergeCell ref="A8:A15"/>
    <mergeCell ref="D8:D10"/>
    <mergeCell ref="E8:E10"/>
    <mergeCell ref="D11:D12"/>
    <mergeCell ref="E11:E12"/>
    <mergeCell ref="D13:D15"/>
    <mergeCell ref="E13:E15"/>
    <mergeCell ref="B8:B15"/>
    <mergeCell ref="C8:C15"/>
    <mergeCell ref="A16:A19"/>
    <mergeCell ref="D18:D19"/>
    <mergeCell ref="E18:E19"/>
    <mergeCell ref="D21:D22"/>
    <mergeCell ref="E21:E22"/>
    <mergeCell ref="B16:B19"/>
    <mergeCell ref="B20:B23"/>
    <mergeCell ref="C16:C19"/>
    <mergeCell ref="C20:C23"/>
    <mergeCell ref="A1:I1"/>
    <mergeCell ref="A2:I6"/>
    <mergeCell ref="A20:A23"/>
    <mergeCell ref="A24:A27"/>
    <mergeCell ref="D25:D27"/>
    <mergeCell ref="E25:E27"/>
    <mergeCell ref="A28:A30"/>
    <mergeCell ref="D28:D30"/>
    <mergeCell ref="E28:E30"/>
    <mergeCell ref="B24:B27"/>
    <mergeCell ref="B28:B30"/>
    <mergeCell ref="C24:C27"/>
    <mergeCell ref="C28:C30"/>
    <mergeCell ref="A35:A39"/>
    <mergeCell ref="D37:D38"/>
    <mergeCell ref="E37:E38"/>
    <mergeCell ref="B31:B34"/>
    <mergeCell ref="B35:B39"/>
    <mergeCell ref="C31:C34"/>
    <mergeCell ref="C35:C39"/>
    <mergeCell ref="A31:A34"/>
    <mergeCell ref="D31:D34"/>
    <mergeCell ref="E31:E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3C6A-D782-4316-9EB5-3FE281039E70}">
  <dimension ref="A1:H11"/>
  <sheetViews>
    <sheetView showGridLines="0" tabSelected="1" topLeftCell="A2" zoomScale="55" zoomScaleNormal="55" workbookViewId="0">
      <selection activeCell="A9" sqref="A9"/>
    </sheetView>
  </sheetViews>
  <sheetFormatPr defaultColWidth="0" defaultRowHeight="14.45"/>
  <cols>
    <col min="1" max="1" width="70.28515625" style="14" customWidth="1"/>
    <col min="2" max="2" width="27.85546875" style="20" customWidth="1"/>
    <col min="3" max="3" width="64.42578125" style="20" customWidth="1"/>
    <col min="4" max="4" width="28.140625" style="23" customWidth="1"/>
    <col min="5" max="5" width="11.42578125" style="28" customWidth="1"/>
    <col min="6" max="6" width="11.42578125" hidden="1" customWidth="1"/>
    <col min="7" max="8" width="0" hidden="1" customWidth="1"/>
    <col min="9" max="16384" width="11.42578125" hidden="1"/>
  </cols>
  <sheetData>
    <row r="1" spans="1:6" ht="69.75" customHeight="1">
      <c r="A1" s="90" t="s">
        <v>128</v>
      </c>
      <c r="B1" s="91"/>
      <c r="C1" s="91"/>
      <c r="D1" s="91"/>
    </row>
    <row r="2" spans="1:6" s="4" customFormat="1" ht="36" customHeight="1">
      <c r="A2" s="22" t="s">
        <v>2</v>
      </c>
      <c r="B2" s="2" t="s">
        <v>3</v>
      </c>
      <c r="C2" s="2" t="s">
        <v>4</v>
      </c>
      <c r="D2" s="2" t="s">
        <v>8</v>
      </c>
      <c r="E2" s="29"/>
    </row>
    <row r="3" spans="1:6" ht="76.5" customHeight="1">
      <c r="A3" s="35" t="s">
        <v>11</v>
      </c>
      <c r="B3" s="36">
        <v>0.25</v>
      </c>
      <c r="C3" s="37" t="s">
        <v>12</v>
      </c>
      <c r="D3" s="38">
        <f>AVERAGE('EJECUCIÓN PLAN DE DESARROLLO '!G8:G15)</f>
        <v>0.7662500000000001</v>
      </c>
    </row>
    <row r="4" spans="1:6" ht="50.25" customHeight="1">
      <c r="A4" s="34" t="s">
        <v>35</v>
      </c>
      <c r="B4" s="39">
        <v>0.125</v>
      </c>
      <c r="C4" s="40" t="s">
        <v>36</v>
      </c>
      <c r="D4" s="38">
        <f>AVERAGE('EJECUCIÓN PLAN DE DESARROLLO '!G16:G19)</f>
        <v>0.86</v>
      </c>
    </row>
    <row r="5" spans="1:6" ht="44.25" customHeight="1">
      <c r="A5" s="34" t="s">
        <v>47</v>
      </c>
      <c r="B5" s="41">
        <v>0.125</v>
      </c>
      <c r="C5" s="40" t="s">
        <v>48</v>
      </c>
      <c r="D5" s="38">
        <f>AVERAGE('EJECUCIÓN PLAN DE DESARROLLO '!G20:G23)</f>
        <v>0.6875</v>
      </c>
    </row>
    <row r="6" spans="1:6" ht="54" customHeight="1">
      <c r="A6" s="34" t="s">
        <v>63</v>
      </c>
      <c r="B6" s="39">
        <v>0.125</v>
      </c>
      <c r="C6" s="40" t="s">
        <v>64</v>
      </c>
      <c r="D6" s="38">
        <f>AVERAGE('EJECUCIÓN PLAN DE DESARROLLO '!G24:G27)</f>
        <v>0.77499999999999991</v>
      </c>
    </row>
    <row r="7" spans="1:6" ht="49.5" customHeight="1">
      <c r="A7" s="35" t="s">
        <v>77</v>
      </c>
      <c r="B7" s="39">
        <v>9.4E-2</v>
      </c>
      <c r="C7" s="40" t="s">
        <v>78</v>
      </c>
      <c r="D7" s="38">
        <f>AVERAGE('EJECUCIÓN PLAN DE DESARROLLO '!G28:G30)</f>
        <v>0.70000000000000007</v>
      </c>
    </row>
    <row r="8" spans="1:6" ht="41.25" customHeight="1">
      <c r="A8" s="35" t="s">
        <v>85</v>
      </c>
      <c r="B8" s="39">
        <v>0.125</v>
      </c>
      <c r="C8" s="40" t="s">
        <v>86</v>
      </c>
      <c r="D8" s="38">
        <f>AVERAGE('EJECUCIÓN PLAN DE DESARROLLO '!G31:G34)</f>
        <v>0.875</v>
      </c>
    </row>
    <row r="9" spans="1:6" ht="54" customHeight="1">
      <c r="A9" s="35" t="s">
        <v>95</v>
      </c>
      <c r="B9" s="39">
        <v>0.156</v>
      </c>
      <c r="C9" s="42" t="s">
        <v>96</v>
      </c>
      <c r="D9" s="38">
        <f>AVERAGE('EJECUCIÓN PLAN DE DESARROLLO '!G35:G39)</f>
        <v>0.80999999999999994</v>
      </c>
    </row>
    <row r="10" spans="1:6" s="7" customFormat="1" ht="17.45">
      <c r="A10" s="19" t="s">
        <v>111</v>
      </c>
      <c r="B10" s="8">
        <f>SUM(B3:B9)</f>
        <v>1</v>
      </c>
      <c r="C10" s="13" t="s">
        <v>129</v>
      </c>
      <c r="D10" s="52">
        <f>AVERAGE(D3:D9)</f>
        <v>0.78196428571428567</v>
      </c>
      <c r="E10" s="28"/>
      <c r="F10"/>
    </row>
    <row r="11" spans="1:6">
      <c r="B11" s="15"/>
      <c r="C11" s="15"/>
      <c r="D11" s="18"/>
    </row>
  </sheetData>
  <mergeCells count="1">
    <mergeCell ref="A1:D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4FD7C-8CAF-4EA4-9031-008F263E6E83}">
  <dimension ref="A1:N13"/>
  <sheetViews>
    <sheetView showGridLines="0" topLeftCell="A12" workbookViewId="0">
      <selection activeCell="B6" sqref="B6"/>
    </sheetView>
  </sheetViews>
  <sheetFormatPr defaultColWidth="0" defaultRowHeight="15.95"/>
  <cols>
    <col min="1" max="1" width="50.5703125" customWidth="1"/>
    <col min="2" max="2" width="29.140625" style="49" customWidth="1"/>
    <col min="3" max="3" width="88.28515625" customWidth="1"/>
    <col min="4" max="4" width="4.85546875" customWidth="1"/>
    <col min="5" max="5" width="11.42578125" hidden="1" customWidth="1"/>
    <col min="6" max="14" width="0" hidden="1" customWidth="1"/>
    <col min="15" max="16384" width="11.42578125" hidden="1"/>
  </cols>
  <sheetData>
    <row r="1" spans="1:11" ht="69.75" customHeight="1">
      <c r="A1" s="69" t="s">
        <v>128</v>
      </c>
      <c r="B1" s="69"/>
      <c r="C1" s="69"/>
      <c r="D1" s="28"/>
    </row>
    <row r="2" spans="1:11" ht="42" customHeight="1">
      <c r="A2" s="94" t="s">
        <v>130</v>
      </c>
      <c r="B2" s="94"/>
      <c r="C2" s="94"/>
      <c r="D2" s="28"/>
    </row>
    <row r="3" spans="1:11" ht="14.45">
      <c r="A3" s="92" t="s">
        <v>131</v>
      </c>
      <c r="B3" s="93"/>
      <c r="C3" s="93"/>
      <c r="D3" s="30"/>
      <c r="E3" s="17"/>
      <c r="F3" s="17"/>
      <c r="G3" s="23"/>
      <c r="H3" s="23"/>
      <c r="I3" s="24"/>
      <c r="K3" s="28"/>
    </row>
    <row r="4" spans="1:11" ht="14.45">
      <c r="A4" s="92"/>
      <c r="B4" s="93"/>
      <c r="C4" s="93"/>
      <c r="D4" s="30"/>
      <c r="E4" s="17"/>
      <c r="F4" s="17"/>
      <c r="G4" s="23"/>
      <c r="H4" s="23"/>
      <c r="I4" s="24"/>
      <c r="K4" s="28"/>
    </row>
    <row r="5" spans="1:11" ht="30.95">
      <c r="A5" s="1" t="s">
        <v>7</v>
      </c>
      <c r="B5" s="47" t="s">
        <v>8</v>
      </c>
      <c r="C5" s="2" t="s">
        <v>132</v>
      </c>
      <c r="D5" s="31"/>
      <c r="K5" s="28"/>
    </row>
    <row r="6" spans="1:11" ht="69.95">
      <c r="A6" s="46" t="s">
        <v>17</v>
      </c>
      <c r="B6" s="48">
        <v>0.39</v>
      </c>
      <c r="C6" s="32" t="s">
        <v>133</v>
      </c>
      <c r="D6" s="16"/>
      <c r="K6" s="28"/>
    </row>
    <row r="7" spans="1:11" ht="84">
      <c r="A7" s="46" t="s">
        <v>134</v>
      </c>
      <c r="B7" s="48">
        <v>0.54</v>
      </c>
      <c r="C7" s="32" t="s">
        <v>135</v>
      </c>
      <c r="D7" s="16"/>
      <c r="K7" s="28"/>
    </row>
    <row r="8" spans="1:11" ht="69.95">
      <c r="A8" s="46" t="s">
        <v>46</v>
      </c>
      <c r="B8" s="48">
        <v>0.65</v>
      </c>
      <c r="C8" s="32" t="s">
        <v>136</v>
      </c>
      <c r="D8" s="16"/>
      <c r="E8" s="17"/>
      <c r="F8" s="17"/>
      <c r="G8" s="23"/>
      <c r="H8" s="23"/>
      <c r="I8" s="24"/>
      <c r="K8" s="28"/>
    </row>
    <row r="9" spans="1:11" ht="42">
      <c r="A9" s="46" t="s">
        <v>55</v>
      </c>
      <c r="B9" s="48">
        <v>0.5</v>
      </c>
      <c r="C9" s="32" t="s">
        <v>137</v>
      </c>
      <c r="D9" s="16"/>
      <c r="E9" s="17"/>
      <c r="F9" s="17"/>
      <c r="G9" s="23"/>
      <c r="H9" s="23"/>
      <c r="I9" s="24"/>
      <c r="K9" s="28"/>
    </row>
    <row r="10" spans="1:11" ht="56.1">
      <c r="A10" s="46" t="s">
        <v>57</v>
      </c>
      <c r="B10" s="48">
        <v>0.65</v>
      </c>
      <c r="C10" s="32" t="s">
        <v>138</v>
      </c>
      <c r="D10" s="16"/>
      <c r="E10" s="17"/>
      <c r="F10" s="17"/>
      <c r="G10" s="23"/>
      <c r="H10" s="23"/>
      <c r="I10" s="24"/>
      <c r="K10" s="28"/>
    </row>
    <row r="11" spans="1:11" ht="56.1">
      <c r="A11" s="46" t="s">
        <v>61</v>
      </c>
      <c r="B11" s="48">
        <v>0.6</v>
      </c>
      <c r="C11" s="32" t="s">
        <v>139</v>
      </c>
      <c r="D11" s="16"/>
      <c r="E11" s="17"/>
      <c r="F11" s="17"/>
      <c r="G11" s="23"/>
      <c r="H11" s="23"/>
      <c r="I11" s="24"/>
      <c r="K11" s="28"/>
    </row>
    <row r="12" spans="1:11" ht="69.95">
      <c r="A12" s="46" t="s">
        <v>81</v>
      </c>
      <c r="B12" s="48">
        <v>0.65</v>
      </c>
      <c r="C12" s="32" t="s">
        <v>140</v>
      </c>
      <c r="D12" s="16"/>
      <c r="E12" s="17"/>
      <c r="F12" s="17"/>
      <c r="G12" s="23"/>
      <c r="H12" s="23"/>
      <c r="I12" s="24"/>
      <c r="K12" s="28"/>
    </row>
    <row r="13" spans="1:11" ht="56.1">
      <c r="A13" s="46" t="s">
        <v>92</v>
      </c>
      <c r="B13" s="48">
        <v>0.6</v>
      </c>
      <c r="C13" s="32" t="s">
        <v>141</v>
      </c>
      <c r="D13" s="16"/>
      <c r="E13" s="17"/>
      <c r="F13" s="17"/>
      <c r="G13" s="23"/>
      <c r="H13" s="23"/>
      <c r="I13" s="24"/>
      <c r="K13" s="28"/>
    </row>
  </sheetData>
  <mergeCells count="3">
    <mergeCell ref="A1:C1"/>
    <mergeCell ref="A3:C4"/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Solangye Esmeralda Mogollon Mendoza</dc:creator>
  <cp:keywords/>
  <dc:description/>
  <cp:lastModifiedBy>Gloria Patricia Orozco Berrio</cp:lastModifiedBy>
  <cp:revision/>
  <dcterms:created xsi:type="dcterms:W3CDTF">2025-07-22T17:11:54Z</dcterms:created>
  <dcterms:modified xsi:type="dcterms:W3CDTF">2025-09-30T19:47:03Z</dcterms:modified>
  <cp:category/>
  <cp:contentStatus/>
</cp:coreProperties>
</file>